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xr:revisionPtr revIDLastSave="0" documentId="13_ncr:1_{934EAB8B-DFCC-47FC-A044-8D4D466755DC}" xr6:coauthVersionLast="47" xr6:coauthVersionMax="47" xr10:uidLastSave="{00000000-0000-0000-0000-000000000000}"/>
  <bookViews>
    <workbookView xWindow="1950" yWindow="1500" windowWidth="23385" windowHeight="14700" xr2:uid="{AAC20DF5-C08F-4F32-BC0F-F6FF9F42E0C4}"/>
  </bookViews>
  <sheets>
    <sheet name="Sheet1" sheetId="1" r:id="rId1"/>
  </sheets>
  <definedNames>
    <definedName name="_xlnm.Print_Area" localSheetId="0">Sheet1!$A$1:$J$75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1" l="1"/>
  <c r="J62" i="1"/>
  <c r="J63" i="1"/>
  <c r="J64" i="1"/>
  <c r="J61" i="1"/>
  <c r="J51" i="1"/>
  <c r="J50" i="1"/>
  <c r="J49" i="1"/>
  <c r="J48" i="1"/>
  <c r="J47" i="1"/>
  <c r="J46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2" i="1"/>
  <c r="J21" i="1"/>
  <c r="J20" i="1"/>
  <c r="J19" i="1"/>
  <c r="J18" i="1"/>
  <c r="J17" i="1"/>
  <c r="J16" i="1"/>
  <c r="J15" i="1"/>
  <c r="J14" i="1"/>
  <c r="J13" i="1"/>
  <c r="J6" i="1"/>
  <c r="J54" i="1"/>
  <c r="J53" i="1"/>
  <c r="J52" i="1"/>
  <c r="J45" i="1"/>
  <c r="J44" i="1"/>
  <c r="J43" i="1"/>
  <c r="J42" i="1"/>
  <c r="J41" i="1"/>
  <c r="J40" i="1"/>
  <c r="J39" i="1"/>
  <c r="J38" i="1"/>
  <c r="J23" i="1"/>
  <c r="J12" i="1"/>
  <c r="J11" i="1"/>
  <c r="J10" i="1"/>
  <c r="J9" i="1"/>
  <c r="J8" i="1"/>
  <c r="J7" i="1"/>
  <c r="J5" i="1"/>
  <c r="J67" i="1" l="1"/>
  <c r="J56" i="1"/>
  <c r="D68" i="1" l="1"/>
</calcChain>
</file>

<file path=xl/sharedStrings.xml><?xml version="1.0" encoding="utf-8"?>
<sst xmlns="http://schemas.openxmlformats.org/spreadsheetml/2006/main" count="71" uniqueCount="65">
  <si>
    <t xml:space="preserve">Feb </t>
  </si>
  <si>
    <t>March</t>
  </si>
  <si>
    <t>April</t>
  </si>
  <si>
    <t>May</t>
  </si>
  <si>
    <t>June</t>
  </si>
  <si>
    <t>July</t>
  </si>
  <si>
    <t>August</t>
  </si>
  <si>
    <t>Mop</t>
  </si>
  <si>
    <t>Cost</t>
  </si>
  <si>
    <t>Buff</t>
  </si>
  <si>
    <t>Scrub</t>
  </si>
  <si>
    <t>Wax</t>
  </si>
  <si>
    <t>Steam</t>
  </si>
  <si>
    <t>Room</t>
  </si>
  <si>
    <t>Sweep/</t>
  </si>
  <si>
    <t>Sept.</t>
  </si>
  <si>
    <t>Oct.</t>
  </si>
  <si>
    <t>Nov.</t>
  </si>
  <si>
    <t>Dec.</t>
  </si>
  <si>
    <t>2nd 3,4</t>
  </si>
  <si>
    <t>2nd 5,6,7</t>
  </si>
  <si>
    <t>2nd 1,2,9</t>
  </si>
  <si>
    <t>2nd 8</t>
  </si>
  <si>
    <t>Friday</t>
  </si>
  <si>
    <t xml:space="preserve">Steam </t>
  </si>
  <si>
    <t>Clean</t>
  </si>
  <si>
    <t>Strip</t>
  </si>
  <si>
    <t>Day</t>
  </si>
  <si>
    <t>Month</t>
  </si>
  <si>
    <t>1st 10,11</t>
  </si>
  <si>
    <t>Memorial</t>
  </si>
  <si>
    <t>1st 4</t>
  </si>
  <si>
    <t>1st 3</t>
  </si>
  <si>
    <t>1st 2,1</t>
  </si>
  <si>
    <t>4th 4,5,6,7</t>
  </si>
  <si>
    <t>4th 2,3,8</t>
  </si>
  <si>
    <t>4th 1</t>
  </si>
  <si>
    <t>1st 7,8</t>
  </si>
  <si>
    <t>1st 5,6,12(spot clean)</t>
  </si>
  <si>
    <t>3rd 5,1</t>
  </si>
  <si>
    <t>3rd 4,3</t>
  </si>
  <si>
    <t>3rd 2</t>
  </si>
  <si>
    <t>1st 1,2</t>
  </si>
  <si>
    <t xml:space="preserve">(includes </t>
  </si>
  <si>
    <t>FICA)</t>
  </si>
  <si>
    <t>Bob- Employee</t>
  </si>
  <si>
    <t xml:space="preserve">Mopping </t>
  </si>
  <si>
    <t>Contract Out Mopping (teenager), Buffing (Dave), Waxing (Dave)</t>
  </si>
  <si>
    <t>Buffing</t>
  </si>
  <si>
    <t>Scrub/Wax</t>
  </si>
  <si>
    <t>Strip/Wax</t>
  </si>
  <si>
    <t>This Choice only buffs 4 tiimes in 2018 whereas employee Bob would buff 23 times per 2018</t>
  </si>
  <si>
    <t>This Choice steam cleans main floor carpet 2 times  in 2018 whereas employee Bob would  3 times per 2018</t>
  </si>
  <si>
    <t>*</t>
  </si>
  <si>
    <t>(no  FICA)</t>
  </si>
  <si>
    <t>Assignment</t>
  </si>
  <si>
    <t># of times</t>
  </si>
  <si>
    <t>Cost per time</t>
  </si>
  <si>
    <t>Steam Cleaning-1st Floor</t>
  </si>
  <si>
    <t>**</t>
  </si>
  <si>
    <t>Note</t>
  </si>
  <si>
    <t>Fri. + Sat</t>
  </si>
  <si>
    <t>Difference in cost</t>
  </si>
  <si>
    <t>This Choice has to find volunteers to steam clean all other carpet  in 2018    whereas employee Bob would  clean 1 time per 2018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</si>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</sst>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6" fontId="0" fillId="9" borderId="0" xfId="0" applyNumberFormat="1" applyFill="1" applyAlignment="1">
      <alignment horizontal="center"/>
    </xf>
    <xf numFmtId="1" fontId="0" fillId="9" borderId="0" xfId="0" applyNumberFormat="1" applyFill="1" applyAlignment="1">
      <alignment horizontal="center"/>
    </xf>
    <xf numFmtId="3" fontId="0" fillId="9" borderId="0" xfId="0" applyNumberFormat="1" applyFill="1" applyAlignment="1">
      <alignment horizontal="center"/>
    </xf>
    <xf numFmtId="3" fontId="0" fillId="9" borderId="1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8" fontId="0" fillId="0" borderId="0" xfId="0" applyNumberFormat="1" applyAlignment="1">
      <alignment horizontal="center"/>
    </xf>
    <xf numFmtId="8" fontId="0" fillId="2" borderId="0" xfId="0" applyNumberFormat="1" applyFill="1" applyAlignment="1">
      <alignment horizontal="center"/>
    </xf>
    <xf numFmtId="8" fontId="0" fillId="2" borderId="1" xfId="0" applyNumberFormat="1" applyFill="1" applyBorder="1" applyAlignment="1">
      <alignment horizontal="center"/>
    </xf>
    <xf numFmtId="8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B02F8-8C14-44DE-81C1-3D997888C786}">
  <sheetPr>
    <pageSetUpPr fitToPage="1"/>
  </sheetPr>
  <dimension ref="A1:N74"/>
  <sheetViews>
    <sheetView tabSelected="1" workbookViewId="0">
      <selection activeCell="B69" sqref="B69"/>
    </sheetView>
  </sheetViews>
  <sheetFormatPr defaultRowHeight="15" x14ac:dyDescent="0.25"/>
  <cols>
    <col min="1" max="1" width="7" style="1" customWidth="1"/>
    <col min="2" max="2" width="10.5703125" style="1" customWidth="1"/>
    <col min="3" max="8" width="9.140625" style="1"/>
    <col min="9" max="9" width="20.140625" style="2" customWidth="1"/>
    <col min="10" max="10" width="9.140625" style="7"/>
    <col min="11" max="11" width="1.5703125" style="1" bestFit="1" customWidth="1"/>
    <col min="12" max="13" width="9.140625" style="1"/>
  </cols>
  <sheetData>
    <row r="1" spans="1:14" x14ac:dyDescent="0.25">
      <c r="A1" s="10" t="s">
        <v>45</v>
      </c>
      <c r="B1" s="3"/>
      <c r="N1" s="1"/>
    </row>
    <row r="2" spans="1:14" x14ac:dyDescent="0.25">
      <c r="J2" s="7" t="s">
        <v>8</v>
      </c>
    </row>
    <row r="3" spans="1:14" x14ac:dyDescent="0.25">
      <c r="A3" s="1" t="s">
        <v>28</v>
      </c>
      <c r="C3" s="1" t="s">
        <v>27</v>
      </c>
      <c r="D3" s="1" t="s">
        <v>14</v>
      </c>
      <c r="E3" s="1" t="s">
        <v>9</v>
      </c>
      <c r="F3" s="1" t="s">
        <v>10</v>
      </c>
      <c r="G3" s="1" t="s">
        <v>26</v>
      </c>
      <c r="H3" s="1" t="s">
        <v>24</v>
      </c>
      <c r="I3" s="2" t="s">
        <v>12</v>
      </c>
      <c r="J3" s="7" t="s">
        <v>43</v>
      </c>
      <c r="K3" s="1" t="s">
        <v>64</v>
      </c>
    </row>
    <row r="4" spans="1:14" x14ac:dyDescent="0.25">
      <c r="A4" s="3"/>
      <c r="B4" s="3"/>
      <c r="C4" s="3"/>
      <c r="D4" s="3" t="s">
        <v>7</v>
      </c>
      <c r="E4" s="3"/>
      <c r="F4" s="3" t="s">
        <v>11</v>
      </c>
      <c r="G4" s="3" t="s">
        <v>11</v>
      </c>
      <c r="H4" s="3" t="s">
        <v>25</v>
      </c>
      <c r="I4" s="4" t="s">
        <v>13</v>
      </c>
      <c r="J4" s="8" t="s">
        <v>44</v>
      </c>
    </row>
    <row r="5" spans="1:14" ht="12" customHeight="1" x14ac:dyDescent="0.25">
      <c r="A5" s="12" t="s">
        <v>0</v>
      </c>
      <c r="B5" s="12"/>
      <c r="C5" s="1">
        <v>5</v>
      </c>
      <c r="D5" s="1">
        <v>2</v>
      </c>
      <c r="E5" s="1">
        <v>2</v>
      </c>
      <c r="J5" s="46">
        <f>((D5+E5+F5+G5+H5)*13)+(((D5+E5+F5+G5+H5)*13)*0.0764831666)</f>
        <v>55.977124663200001</v>
      </c>
    </row>
    <row r="6" spans="1:14" ht="12" customHeight="1" x14ac:dyDescent="0.25">
      <c r="A6" s="12"/>
      <c r="B6" s="12"/>
      <c r="C6" s="5">
        <v>12</v>
      </c>
      <c r="D6" s="5">
        <v>2</v>
      </c>
      <c r="E6" s="5"/>
      <c r="F6" s="5"/>
      <c r="G6" s="5"/>
      <c r="H6" s="5">
        <v>2</v>
      </c>
      <c r="I6" s="6" t="s">
        <v>19</v>
      </c>
      <c r="J6" s="47">
        <f>((D6+E6+F6+G6+H6)*13)+(((D6+E6+F6+G6+H6)*13)*0.0764831666)</f>
        <v>55.977124663200001</v>
      </c>
    </row>
    <row r="7" spans="1:14" ht="12" customHeight="1" x14ac:dyDescent="0.25">
      <c r="A7" s="12"/>
      <c r="B7" s="12"/>
      <c r="C7" s="1">
        <v>19</v>
      </c>
      <c r="D7" s="1">
        <v>2</v>
      </c>
      <c r="E7" s="1">
        <v>2</v>
      </c>
      <c r="I7" s="1"/>
      <c r="J7" s="46">
        <f t="shared" ref="J7:J54" si="0">((D7+E7+F7+G7+H7)*13)+(((D7+E7+F7+G7+H7)*13)*0.0764831666)</f>
        <v>55.977124663200001</v>
      </c>
    </row>
    <row r="8" spans="1:14" ht="12" customHeight="1" x14ac:dyDescent="0.25">
      <c r="A8" s="23"/>
      <c r="B8" s="23"/>
      <c r="C8" s="24">
        <v>26</v>
      </c>
      <c r="D8" s="24">
        <v>2</v>
      </c>
      <c r="E8" s="24"/>
      <c r="F8" s="24"/>
      <c r="G8" s="24"/>
      <c r="H8" s="24">
        <v>2</v>
      </c>
      <c r="I8" s="25" t="s">
        <v>20</v>
      </c>
      <c r="J8" s="48">
        <f t="shared" si="0"/>
        <v>55.977124663200001</v>
      </c>
    </row>
    <row r="9" spans="1:14" ht="12" customHeight="1" x14ac:dyDescent="0.25">
      <c r="A9" s="14" t="s">
        <v>1</v>
      </c>
      <c r="B9" s="14"/>
      <c r="C9" s="1">
        <v>5</v>
      </c>
      <c r="D9" s="1">
        <v>2</v>
      </c>
      <c r="E9" s="1">
        <v>2</v>
      </c>
      <c r="J9" s="46">
        <f t="shared" si="0"/>
        <v>55.977124663200001</v>
      </c>
    </row>
    <row r="10" spans="1:14" ht="12" customHeight="1" x14ac:dyDescent="0.25">
      <c r="A10" s="14"/>
      <c r="B10" s="14"/>
      <c r="C10" s="5">
        <v>12</v>
      </c>
      <c r="D10" s="5">
        <v>2</v>
      </c>
      <c r="E10" s="5"/>
      <c r="F10" s="5"/>
      <c r="G10" s="5"/>
      <c r="H10" s="5">
        <v>2</v>
      </c>
      <c r="I10" s="6" t="s">
        <v>21</v>
      </c>
      <c r="J10" s="47">
        <f t="shared" si="0"/>
        <v>55.977124663200001</v>
      </c>
    </row>
    <row r="11" spans="1:14" ht="12" customHeight="1" x14ac:dyDescent="0.25">
      <c r="A11" s="14"/>
      <c r="B11" s="14" t="s">
        <v>23</v>
      </c>
      <c r="C11" s="1">
        <v>16</v>
      </c>
      <c r="F11" s="1">
        <v>3</v>
      </c>
      <c r="J11" s="46">
        <f t="shared" si="0"/>
        <v>41.982843497399998</v>
      </c>
    </row>
    <row r="12" spans="1:14" ht="12" customHeight="1" x14ac:dyDescent="0.25">
      <c r="A12" s="14"/>
      <c r="B12" s="14"/>
      <c r="C12" s="1">
        <v>19</v>
      </c>
      <c r="D12" s="1">
        <v>2</v>
      </c>
      <c r="E12" s="1">
        <v>2</v>
      </c>
      <c r="J12" s="46">
        <f t="shared" si="0"/>
        <v>55.977124663200001</v>
      </c>
    </row>
    <row r="13" spans="1:14" ht="12" customHeight="1" x14ac:dyDescent="0.25">
      <c r="A13" s="26"/>
      <c r="B13" s="26"/>
      <c r="C13" s="24">
        <v>26</v>
      </c>
      <c r="D13" s="24">
        <v>2</v>
      </c>
      <c r="E13" s="24"/>
      <c r="F13" s="24"/>
      <c r="G13" s="24"/>
      <c r="H13" s="24">
        <v>2</v>
      </c>
      <c r="I13" s="25" t="s">
        <v>22</v>
      </c>
      <c r="J13" s="48">
        <f t="shared" si="0"/>
        <v>55.977124663200001</v>
      </c>
    </row>
    <row r="14" spans="1:14" ht="12" customHeight="1" x14ac:dyDescent="0.25">
      <c r="A14" s="15" t="s">
        <v>2</v>
      </c>
      <c r="B14" s="15"/>
      <c r="C14" s="1">
        <v>2</v>
      </c>
      <c r="D14" s="1">
        <v>2</v>
      </c>
      <c r="E14" s="1">
        <v>2</v>
      </c>
      <c r="J14" s="46">
        <f t="shared" si="0"/>
        <v>55.977124663200001</v>
      </c>
    </row>
    <row r="15" spans="1:14" ht="12" customHeight="1" x14ac:dyDescent="0.25">
      <c r="A15" s="15"/>
      <c r="B15" s="15"/>
      <c r="C15" s="5">
        <v>9</v>
      </c>
      <c r="D15" s="5">
        <v>2</v>
      </c>
      <c r="E15" s="5"/>
      <c r="F15" s="5"/>
      <c r="G15" s="5"/>
      <c r="H15" s="5"/>
      <c r="I15" s="6" t="s">
        <v>31</v>
      </c>
      <c r="J15" s="47">
        <f t="shared" si="0"/>
        <v>27.988562331600001</v>
      </c>
    </row>
    <row r="16" spans="1:14" ht="12" customHeight="1" x14ac:dyDescent="0.25">
      <c r="A16" s="15"/>
      <c r="B16" s="15"/>
      <c r="C16" s="1">
        <v>16</v>
      </c>
      <c r="D16" s="1">
        <v>2</v>
      </c>
      <c r="E16" s="1">
        <v>2</v>
      </c>
      <c r="J16" s="46">
        <f t="shared" si="0"/>
        <v>55.977124663200001</v>
      </c>
    </row>
    <row r="17" spans="1:10" ht="12" customHeight="1" x14ac:dyDescent="0.25">
      <c r="A17" s="15"/>
      <c r="B17" s="15"/>
      <c r="C17" s="5">
        <v>23</v>
      </c>
      <c r="D17" s="5">
        <v>2</v>
      </c>
      <c r="E17" s="5"/>
      <c r="F17" s="5"/>
      <c r="G17" s="5"/>
      <c r="H17" s="5"/>
      <c r="I17" s="6" t="s">
        <v>32</v>
      </c>
      <c r="J17" s="47">
        <f t="shared" si="0"/>
        <v>27.988562331600001</v>
      </c>
    </row>
    <row r="18" spans="1:10" ht="12" customHeight="1" x14ac:dyDescent="0.25">
      <c r="A18" s="27"/>
      <c r="B18" s="27"/>
      <c r="C18" s="3">
        <v>30</v>
      </c>
      <c r="D18" s="3">
        <v>2</v>
      </c>
      <c r="E18" s="3">
        <v>2</v>
      </c>
      <c r="F18" s="3"/>
      <c r="G18" s="3"/>
      <c r="H18" s="3"/>
      <c r="I18" s="4"/>
      <c r="J18" s="49">
        <f t="shared" si="0"/>
        <v>55.977124663200001</v>
      </c>
    </row>
    <row r="19" spans="1:10" ht="12" customHeight="1" x14ac:dyDescent="0.25">
      <c r="A19" s="11" t="s">
        <v>3</v>
      </c>
      <c r="B19" s="11"/>
      <c r="C19" s="5">
        <v>7</v>
      </c>
      <c r="D19" s="5">
        <v>2</v>
      </c>
      <c r="E19" s="5"/>
      <c r="F19" s="5"/>
      <c r="G19" s="5"/>
      <c r="H19" s="5"/>
      <c r="I19" s="6" t="s">
        <v>33</v>
      </c>
      <c r="J19" s="47">
        <f t="shared" si="0"/>
        <v>27.988562331600001</v>
      </c>
    </row>
    <row r="20" spans="1:10" ht="12" customHeight="1" x14ac:dyDescent="0.25">
      <c r="A20" s="11"/>
      <c r="B20" s="11"/>
      <c r="C20" s="1">
        <v>14</v>
      </c>
      <c r="D20" s="1">
        <v>2</v>
      </c>
      <c r="E20" s="1">
        <v>2</v>
      </c>
      <c r="J20" s="46">
        <f t="shared" si="0"/>
        <v>55.977124663200001</v>
      </c>
    </row>
    <row r="21" spans="1:10" ht="12" customHeight="1" x14ac:dyDescent="0.25">
      <c r="A21" s="11"/>
      <c r="B21" s="11"/>
      <c r="C21" s="5">
        <v>21</v>
      </c>
      <c r="D21" s="5">
        <v>2</v>
      </c>
      <c r="E21" s="5"/>
      <c r="F21" s="5"/>
      <c r="G21" s="5"/>
      <c r="H21" s="5"/>
      <c r="I21" s="6" t="s">
        <v>34</v>
      </c>
      <c r="J21" s="47">
        <f t="shared" si="0"/>
        <v>27.988562331600001</v>
      </c>
    </row>
    <row r="22" spans="1:10" ht="12" customHeight="1" x14ac:dyDescent="0.25">
      <c r="A22" s="28"/>
      <c r="B22" s="28" t="s">
        <v>30</v>
      </c>
      <c r="C22" s="3">
        <v>28</v>
      </c>
      <c r="D22" s="3">
        <v>2</v>
      </c>
      <c r="E22" s="3"/>
      <c r="F22" s="3"/>
      <c r="G22" s="3"/>
      <c r="H22" s="3"/>
      <c r="I22" s="4" t="s">
        <v>29</v>
      </c>
      <c r="J22" s="49">
        <f t="shared" si="0"/>
        <v>27.988562331600001</v>
      </c>
    </row>
    <row r="23" spans="1:10" ht="12" customHeight="1" x14ac:dyDescent="0.25">
      <c r="A23" s="13" t="s">
        <v>4</v>
      </c>
      <c r="B23" s="13"/>
      <c r="C23" s="1">
        <v>4</v>
      </c>
      <c r="D23" s="1">
        <v>2</v>
      </c>
      <c r="E23" s="1">
        <v>2</v>
      </c>
      <c r="J23" s="46">
        <f t="shared" si="0"/>
        <v>55.977124663200001</v>
      </c>
    </row>
    <row r="24" spans="1:10" ht="12" customHeight="1" x14ac:dyDescent="0.25">
      <c r="A24" s="13"/>
      <c r="B24" s="13"/>
      <c r="C24" s="5">
        <v>11</v>
      </c>
      <c r="D24" s="5">
        <v>2</v>
      </c>
      <c r="E24" s="5"/>
      <c r="F24" s="5"/>
      <c r="G24" s="5"/>
      <c r="H24" s="5"/>
      <c r="I24" s="6" t="s">
        <v>35</v>
      </c>
      <c r="J24" s="47">
        <f t="shared" si="0"/>
        <v>27.988562331600001</v>
      </c>
    </row>
    <row r="25" spans="1:10" ht="12" customHeight="1" x14ac:dyDescent="0.25">
      <c r="A25" s="13"/>
      <c r="B25" s="13"/>
      <c r="C25" s="1">
        <v>18</v>
      </c>
      <c r="D25" s="1">
        <v>2</v>
      </c>
      <c r="E25" s="1">
        <v>2</v>
      </c>
      <c r="J25" s="46">
        <f t="shared" si="0"/>
        <v>55.977124663200001</v>
      </c>
    </row>
    <row r="26" spans="1:10" ht="12" customHeight="1" x14ac:dyDescent="0.25">
      <c r="A26" s="29"/>
      <c r="B26" s="29"/>
      <c r="C26" s="24">
        <v>25</v>
      </c>
      <c r="D26" s="24">
        <v>2</v>
      </c>
      <c r="E26" s="24"/>
      <c r="F26" s="24"/>
      <c r="G26" s="24"/>
      <c r="H26" s="24"/>
      <c r="I26" s="25" t="s">
        <v>36</v>
      </c>
      <c r="J26" s="48">
        <f t="shared" si="0"/>
        <v>27.988562331600001</v>
      </c>
    </row>
    <row r="27" spans="1:10" ht="12" customHeight="1" x14ac:dyDescent="0.25">
      <c r="A27" s="19" t="s">
        <v>5</v>
      </c>
      <c r="B27" s="19"/>
      <c r="C27" s="1">
        <v>2</v>
      </c>
      <c r="D27" s="1">
        <v>2</v>
      </c>
      <c r="E27" s="1">
        <v>2</v>
      </c>
      <c r="J27" s="46">
        <f t="shared" si="0"/>
        <v>55.977124663200001</v>
      </c>
    </row>
    <row r="28" spans="1:10" ht="12" customHeight="1" x14ac:dyDescent="0.25">
      <c r="A28" s="19"/>
      <c r="B28" s="19"/>
      <c r="C28" s="5">
        <v>9</v>
      </c>
      <c r="D28" s="5">
        <v>2</v>
      </c>
      <c r="E28" s="5"/>
      <c r="F28" s="5"/>
      <c r="G28" s="5"/>
      <c r="H28" s="5"/>
      <c r="I28" s="6" t="s">
        <v>37</v>
      </c>
      <c r="J28" s="47">
        <f t="shared" si="0"/>
        <v>27.988562331600001</v>
      </c>
    </row>
    <row r="29" spans="1:10" ht="12" customHeight="1" x14ac:dyDescent="0.25">
      <c r="A29" s="19"/>
      <c r="B29" s="19"/>
      <c r="C29" s="1">
        <v>16</v>
      </c>
      <c r="D29" s="1">
        <v>2</v>
      </c>
      <c r="E29" s="1">
        <v>2</v>
      </c>
      <c r="J29" s="46">
        <f t="shared" si="0"/>
        <v>55.977124663200001</v>
      </c>
    </row>
    <row r="30" spans="1:10" ht="12" customHeight="1" x14ac:dyDescent="0.25">
      <c r="A30" s="19"/>
      <c r="B30" s="19"/>
      <c r="C30" s="5">
        <v>23</v>
      </c>
      <c r="D30" s="5">
        <v>2</v>
      </c>
      <c r="E30" s="5"/>
      <c r="F30" s="5"/>
      <c r="G30" s="5"/>
      <c r="H30" s="5"/>
      <c r="I30" s="6" t="s">
        <v>38</v>
      </c>
      <c r="J30" s="47">
        <f t="shared" si="0"/>
        <v>27.988562331600001</v>
      </c>
    </row>
    <row r="31" spans="1:10" ht="12" customHeight="1" x14ac:dyDescent="0.25">
      <c r="A31" s="30"/>
      <c r="B31" s="30"/>
      <c r="C31" s="3">
        <v>30</v>
      </c>
      <c r="D31" s="3">
        <v>2</v>
      </c>
      <c r="E31" s="3">
        <v>2</v>
      </c>
      <c r="F31" s="3"/>
      <c r="G31" s="3"/>
      <c r="H31" s="3"/>
      <c r="I31" s="4"/>
      <c r="J31" s="49">
        <f t="shared" si="0"/>
        <v>55.977124663200001</v>
      </c>
    </row>
    <row r="32" spans="1:10" ht="12" customHeight="1" x14ac:dyDescent="0.25">
      <c r="A32" s="16" t="s">
        <v>6</v>
      </c>
      <c r="B32" s="16"/>
      <c r="C32" s="5">
        <v>6</v>
      </c>
      <c r="D32" s="5">
        <v>2</v>
      </c>
      <c r="E32" s="5"/>
      <c r="F32" s="5"/>
      <c r="G32" s="5"/>
      <c r="H32" s="5"/>
      <c r="I32" s="6" t="s">
        <v>39</v>
      </c>
      <c r="J32" s="47">
        <f t="shared" si="0"/>
        <v>27.988562331600001</v>
      </c>
    </row>
    <row r="33" spans="1:10" ht="12" customHeight="1" x14ac:dyDescent="0.25">
      <c r="A33" s="16"/>
      <c r="B33" s="16"/>
      <c r="C33" s="1">
        <v>13</v>
      </c>
      <c r="D33" s="1">
        <v>2</v>
      </c>
      <c r="E33" s="1">
        <v>2</v>
      </c>
      <c r="J33" s="46">
        <f t="shared" si="0"/>
        <v>55.977124663200001</v>
      </c>
    </row>
    <row r="34" spans="1:10" ht="12" customHeight="1" x14ac:dyDescent="0.25">
      <c r="A34" s="16"/>
      <c r="B34" s="16"/>
      <c r="C34" s="5">
        <v>20</v>
      </c>
      <c r="D34" s="5">
        <v>2</v>
      </c>
      <c r="E34" s="5"/>
      <c r="F34" s="5"/>
      <c r="G34" s="5"/>
      <c r="H34" s="5"/>
      <c r="I34" s="6" t="s">
        <v>40</v>
      </c>
      <c r="J34" s="47">
        <f t="shared" si="0"/>
        <v>27.988562331600001</v>
      </c>
    </row>
    <row r="35" spans="1:10" ht="12" customHeight="1" x14ac:dyDescent="0.25">
      <c r="A35" s="31"/>
      <c r="B35" s="31"/>
      <c r="C35" s="3">
        <v>27</v>
      </c>
      <c r="D35" s="3">
        <v>2</v>
      </c>
      <c r="E35" s="3">
        <v>2</v>
      </c>
      <c r="F35" s="3"/>
      <c r="G35" s="3"/>
      <c r="H35" s="3"/>
      <c r="I35" s="4"/>
      <c r="J35" s="49">
        <f t="shared" si="0"/>
        <v>55.977124663200001</v>
      </c>
    </row>
    <row r="36" spans="1:10" ht="12" customHeight="1" x14ac:dyDescent="0.25">
      <c r="A36" s="18" t="s">
        <v>15</v>
      </c>
      <c r="B36" s="18"/>
      <c r="C36" s="5">
        <v>3</v>
      </c>
      <c r="D36" s="5">
        <v>2</v>
      </c>
      <c r="E36" s="5"/>
      <c r="F36" s="5"/>
      <c r="G36" s="5"/>
      <c r="H36" s="5"/>
      <c r="I36" s="6" t="s">
        <v>41</v>
      </c>
      <c r="J36" s="47">
        <f t="shared" si="0"/>
        <v>27.988562331600001</v>
      </c>
    </row>
    <row r="37" spans="1:10" ht="12" customHeight="1" x14ac:dyDescent="0.25">
      <c r="A37" s="18"/>
      <c r="B37" s="18"/>
      <c r="C37" s="1">
        <v>10</v>
      </c>
      <c r="D37" s="1">
        <v>2</v>
      </c>
      <c r="E37" s="1">
        <v>2</v>
      </c>
      <c r="J37" s="46">
        <f t="shared" si="0"/>
        <v>55.977124663200001</v>
      </c>
    </row>
    <row r="38" spans="1:10" ht="12" customHeight="1" x14ac:dyDescent="0.25">
      <c r="A38" s="18"/>
      <c r="B38" s="18"/>
      <c r="C38" s="1">
        <v>17</v>
      </c>
      <c r="D38" s="1">
        <v>2</v>
      </c>
      <c r="J38" s="46">
        <f t="shared" si="0"/>
        <v>27.988562331600001</v>
      </c>
    </row>
    <row r="39" spans="1:10" ht="12" customHeight="1" x14ac:dyDescent="0.25">
      <c r="A39" s="32"/>
      <c r="B39" s="32"/>
      <c r="C39" s="3">
        <v>24</v>
      </c>
      <c r="D39" s="3">
        <v>2</v>
      </c>
      <c r="E39" s="3">
        <v>2</v>
      </c>
      <c r="F39" s="3"/>
      <c r="G39" s="3"/>
      <c r="H39" s="3"/>
      <c r="I39" s="4"/>
      <c r="J39" s="49">
        <f t="shared" si="0"/>
        <v>55.977124663200001</v>
      </c>
    </row>
    <row r="40" spans="1:10" ht="12" customHeight="1" x14ac:dyDescent="0.25">
      <c r="A40" s="20" t="s">
        <v>16</v>
      </c>
      <c r="B40" s="20"/>
      <c r="C40" s="1">
        <v>1</v>
      </c>
      <c r="D40" s="1">
        <v>2</v>
      </c>
      <c r="J40" s="46">
        <f t="shared" si="0"/>
        <v>27.988562331600001</v>
      </c>
    </row>
    <row r="41" spans="1:10" ht="12" customHeight="1" x14ac:dyDescent="0.25">
      <c r="A41" s="20"/>
      <c r="B41" s="20"/>
      <c r="C41" s="1">
        <v>8</v>
      </c>
      <c r="D41" s="1">
        <v>2</v>
      </c>
      <c r="E41" s="1">
        <v>2</v>
      </c>
      <c r="J41" s="46">
        <f t="shared" si="0"/>
        <v>55.977124663200001</v>
      </c>
    </row>
    <row r="42" spans="1:10" ht="12" customHeight="1" x14ac:dyDescent="0.25">
      <c r="A42" s="20"/>
      <c r="B42" s="20"/>
      <c r="C42" s="1">
        <v>15</v>
      </c>
      <c r="D42" s="1">
        <v>2</v>
      </c>
      <c r="J42" s="46">
        <f t="shared" si="0"/>
        <v>27.988562331600001</v>
      </c>
    </row>
    <row r="43" spans="1:10" ht="12" customHeight="1" x14ac:dyDescent="0.25">
      <c r="A43" s="20"/>
      <c r="B43" s="20" t="s">
        <v>61</v>
      </c>
      <c r="C43" s="1">
        <v>19</v>
      </c>
      <c r="G43" s="1">
        <v>12</v>
      </c>
      <c r="J43" s="46">
        <f t="shared" si="0"/>
        <v>167.93137398959999</v>
      </c>
    </row>
    <row r="44" spans="1:10" ht="12" customHeight="1" x14ac:dyDescent="0.25">
      <c r="A44" s="20"/>
      <c r="B44" s="20"/>
      <c r="C44" s="1">
        <v>22</v>
      </c>
      <c r="D44" s="1">
        <v>2</v>
      </c>
      <c r="J44" s="46">
        <f t="shared" si="0"/>
        <v>27.988562331600001</v>
      </c>
    </row>
    <row r="45" spans="1:10" ht="12" customHeight="1" x14ac:dyDescent="0.25">
      <c r="A45" s="33"/>
      <c r="B45" s="33"/>
      <c r="C45" s="3">
        <v>29</v>
      </c>
      <c r="D45" s="3">
        <v>2</v>
      </c>
      <c r="E45" s="3">
        <v>2</v>
      </c>
      <c r="F45" s="3"/>
      <c r="G45" s="3"/>
      <c r="H45" s="3"/>
      <c r="I45" s="4"/>
      <c r="J45" s="49">
        <f t="shared" si="0"/>
        <v>55.977124663200001</v>
      </c>
    </row>
    <row r="46" spans="1:10" ht="12" customHeight="1" x14ac:dyDescent="0.25">
      <c r="A46" s="21" t="s">
        <v>17</v>
      </c>
      <c r="B46" s="21"/>
      <c r="C46" s="5">
        <v>5</v>
      </c>
      <c r="D46" s="5">
        <v>2</v>
      </c>
      <c r="E46" s="5"/>
      <c r="F46" s="5"/>
      <c r="G46" s="5"/>
      <c r="H46" s="5"/>
      <c r="I46" s="6" t="s">
        <v>42</v>
      </c>
      <c r="J46" s="47">
        <f t="shared" si="0"/>
        <v>27.988562331600001</v>
      </c>
    </row>
    <row r="47" spans="1:10" ht="12" customHeight="1" x14ac:dyDescent="0.25">
      <c r="A47" s="21"/>
      <c r="B47" s="21"/>
      <c r="C47" s="1">
        <v>12</v>
      </c>
      <c r="D47" s="1">
        <v>2</v>
      </c>
      <c r="E47" s="1">
        <v>2</v>
      </c>
      <c r="J47" s="46">
        <f t="shared" si="0"/>
        <v>55.977124663200001</v>
      </c>
    </row>
    <row r="48" spans="1:10" ht="12" customHeight="1" x14ac:dyDescent="0.25">
      <c r="A48" s="21"/>
      <c r="B48" s="21"/>
      <c r="C48" s="5">
        <v>19</v>
      </c>
      <c r="D48" s="5">
        <v>2</v>
      </c>
      <c r="E48" s="5"/>
      <c r="F48" s="5"/>
      <c r="G48" s="5"/>
      <c r="H48" s="5"/>
      <c r="I48" s="6" t="s">
        <v>32</v>
      </c>
      <c r="J48" s="47">
        <f t="shared" si="0"/>
        <v>27.988562331600001</v>
      </c>
    </row>
    <row r="49" spans="1:10" ht="12" customHeight="1" x14ac:dyDescent="0.25">
      <c r="A49" s="34"/>
      <c r="B49" s="34"/>
      <c r="C49" s="3">
        <v>26</v>
      </c>
      <c r="D49" s="3">
        <v>2</v>
      </c>
      <c r="E49" s="3">
        <v>2</v>
      </c>
      <c r="F49" s="3"/>
      <c r="G49" s="3"/>
      <c r="H49" s="3"/>
      <c r="I49" s="4"/>
      <c r="J49" s="49">
        <f t="shared" si="0"/>
        <v>55.977124663200001</v>
      </c>
    </row>
    <row r="50" spans="1:10" ht="12" customHeight="1" x14ac:dyDescent="0.25">
      <c r="A50" s="22" t="s">
        <v>18</v>
      </c>
      <c r="B50" s="22"/>
      <c r="C50" s="5">
        <v>3</v>
      </c>
      <c r="D50" s="5">
        <v>2</v>
      </c>
      <c r="E50" s="5"/>
      <c r="F50" s="5"/>
      <c r="G50" s="5"/>
      <c r="H50" s="5"/>
      <c r="I50" s="6" t="s">
        <v>31</v>
      </c>
      <c r="J50" s="47">
        <f t="shared" si="0"/>
        <v>27.988562331600001</v>
      </c>
    </row>
    <row r="51" spans="1:10" ht="12" customHeight="1" x14ac:dyDescent="0.25">
      <c r="A51" s="22"/>
      <c r="B51" s="22"/>
      <c r="C51" s="1">
        <v>10</v>
      </c>
      <c r="D51" s="1">
        <v>2</v>
      </c>
      <c r="E51" s="1">
        <v>2</v>
      </c>
      <c r="J51" s="46">
        <f t="shared" si="0"/>
        <v>55.977124663200001</v>
      </c>
    </row>
    <row r="52" spans="1:10" ht="12" customHeight="1" x14ac:dyDescent="0.25">
      <c r="A52" s="22"/>
      <c r="B52" s="22"/>
      <c r="C52" s="1">
        <v>17</v>
      </c>
      <c r="D52" s="1">
        <v>2</v>
      </c>
      <c r="J52" s="46">
        <f t="shared" si="0"/>
        <v>27.988562331600001</v>
      </c>
    </row>
    <row r="53" spans="1:10" ht="12" customHeight="1" x14ac:dyDescent="0.25">
      <c r="A53" s="22"/>
      <c r="B53" s="22"/>
      <c r="C53" s="1">
        <v>24</v>
      </c>
      <c r="D53" s="1">
        <v>2</v>
      </c>
      <c r="E53" s="1">
        <v>2</v>
      </c>
      <c r="J53" s="46">
        <f t="shared" si="0"/>
        <v>55.977124663200001</v>
      </c>
    </row>
    <row r="54" spans="1:10" ht="12" customHeight="1" x14ac:dyDescent="0.25">
      <c r="A54" s="35"/>
      <c r="B54" s="35"/>
      <c r="C54" s="3">
        <v>31</v>
      </c>
      <c r="D54" s="3">
        <v>2</v>
      </c>
      <c r="E54" s="3"/>
      <c r="F54" s="3"/>
      <c r="G54" s="3"/>
      <c r="H54" s="3"/>
      <c r="I54" s="4"/>
      <c r="J54" s="49">
        <f t="shared" si="0"/>
        <v>27.988562331600001</v>
      </c>
    </row>
    <row r="55" spans="1:10" ht="12" customHeight="1" x14ac:dyDescent="0.25"/>
    <row r="56" spans="1:10" ht="12" customHeight="1" x14ac:dyDescent="0.25">
      <c r="J56" s="40">
        <f>SUM(J5:J55)</f>
        <v>2309.056392356998</v>
      </c>
    </row>
    <row r="58" spans="1:10" x14ac:dyDescent="0.25">
      <c r="A58" s="41" t="s">
        <v>47</v>
      </c>
      <c r="B58" s="41"/>
      <c r="C58" s="41"/>
      <c r="D58" s="41"/>
      <c r="E58" s="41"/>
      <c r="F58" s="41"/>
      <c r="G58" s="41"/>
      <c r="H58" s="41"/>
      <c r="I58" s="41"/>
    </row>
    <row r="59" spans="1:10" x14ac:dyDescent="0.25">
      <c r="A59" s="9"/>
      <c r="J59" s="7" t="s">
        <v>8</v>
      </c>
    </row>
    <row r="60" spans="1:10" x14ac:dyDescent="0.25">
      <c r="C60" s="3" t="s">
        <v>55</v>
      </c>
      <c r="E60" s="3" t="s">
        <v>56</v>
      </c>
      <c r="G60" s="3" t="s">
        <v>57</v>
      </c>
      <c r="J60" s="8" t="s">
        <v>54</v>
      </c>
    </row>
    <row r="61" spans="1:10" x14ac:dyDescent="0.25">
      <c r="A61" s="17"/>
      <c r="B61" s="17"/>
      <c r="C61" s="17" t="s">
        <v>46</v>
      </c>
      <c r="D61" s="17"/>
      <c r="E61" s="17">
        <v>52</v>
      </c>
      <c r="F61" s="17"/>
      <c r="G61" s="36">
        <v>30</v>
      </c>
      <c r="H61" s="17"/>
      <c r="I61" s="37"/>
      <c r="J61" s="38">
        <f>E61*30</f>
        <v>1560</v>
      </c>
    </row>
    <row r="62" spans="1:10" x14ac:dyDescent="0.25">
      <c r="A62" s="17" t="s">
        <v>53</v>
      </c>
      <c r="B62" s="17"/>
      <c r="C62" s="17" t="s">
        <v>48</v>
      </c>
      <c r="D62" s="17"/>
      <c r="E62" s="17">
        <v>4</v>
      </c>
      <c r="F62" s="17"/>
      <c r="G62" s="36">
        <v>175</v>
      </c>
      <c r="H62" s="17"/>
      <c r="I62" s="37"/>
      <c r="J62" s="38">
        <f>E62*175</f>
        <v>700</v>
      </c>
    </row>
    <row r="63" spans="1:10" x14ac:dyDescent="0.25">
      <c r="A63" s="17"/>
      <c r="B63" s="17"/>
      <c r="C63" s="17" t="s">
        <v>49</v>
      </c>
      <c r="D63" s="17"/>
      <c r="E63" s="17">
        <v>1</v>
      </c>
      <c r="F63" s="17"/>
      <c r="G63" s="36">
        <v>300</v>
      </c>
      <c r="H63" s="17"/>
      <c r="I63" s="37"/>
      <c r="J63" s="38">
        <f>E63*300</f>
        <v>300</v>
      </c>
    </row>
    <row r="64" spans="1:10" x14ac:dyDescent="0.25">
      <c r="A64" s="17"/>
      <c r="B64" s="17"/>
      <c r="C64" s="17" t="s">
        <v>50</v>
      </c>
      <c r="D64" s="17"/>
      <c r="E64" s="17">
        <v>1</v>
      </c>
      <c r="F64" s="17"/>
      <c r="G64" s="36">
        <v>1200</v>
      </c>
      <c r="H64" s="17"/>
      <c r="I64" s="37"/>
      <c r="J64" s="38">
        <f>E64*1200</f>
        <v>1200</v>
      </c>
    </row>
    <row r="65" spans="1:13" x14ac:dyDescent="0.25">
      <c r="A65" s="17" t="s">
        <v>59</v>
      </c>
      <c r="B65" s="17"/>
      <c r="C65" s="17" t="s">
        <v>58</v>
      </c>
      <c r="D65" s="17"/>
      <c r="E65" s="17">
        <v>2</v>
      </c>
      <c r="F65" s="17"/>
      <c r="G65" s="36">
        <v>240</v>
      </c>
      <c r="H65" s="17"/>
      <c r="I65" s="37"/>
      <c r="J65" s="39">
        <f>E65*6*40</f>
        <v>480</v>
      </c>
    </row>
    <row r="67" spans="1:13" x14ac:dyDescent="0.25">
      <c r="J67" s="40">
        <f>SUM(J61:J66)</f>
        <v>4240</v>
      </c>
    </row>
    <row r="68" spans="1:13" x14ac:dyDescent="0.25">
      <c r="B68" s="42" t="s">
        <v>62</v>
      </c>
      <c r="C68" s="42"/>
      <c r="D68" s="40">
        <f>J67-J56</f>
        <v>1930.943607643002</v>
      </c>
    </row>
    <row r="71" spans="1:13" x14ac:dyDescent="0.25">
      <c r="A71" s="1" t="s">
        <v>53</v>
      </c>
      <c r="B71" s="42" t="s">
        <v>51</v>
      </c>
      <c r="C71" s="42"/>
      <c r="D71" s="42"/>
      <c r="E71" s="42"/>
      <c r="F71" s="42"/>
      <c r="G71" s="42"/>
      <c r="H71" s="42"/>
      <c r="I71" s="42"/>
      <c r="J71" s="42"/>
    </row>
    <row r="72" spans="1:13" x14ac:dyDescent="0.25">
      <c r="A72" s="1" t="s">
        <v>59</v>
      </c>
      <c r="B72" s="42" t="s">
        <v>52</v>
      </c>
      <c r="C72" s="42"/>
      <c r="D72" s="42"/>
      <c r="E72" s="42"/>
      <c r="F72" s="42"/>
      <c r="G72" s="42"/>
      <c r="H72" s="42"/>
      <c r="I72" s="42"/>
      <c r="J72" s="42"/>
    </row>
    <row r="73" spans="1:13" s="45" customFormat="1" ht="35.25" customHeight="1" x14ac:dyDescent="0.25">
      <c r="A73" s="43" t="s">
        <v>60</v>
      </c>
      <c r="B73" s="44" t="s">
        <v>63</v>
      </c>
      <c r="C73" s="44"/>
      <c r="D73" s="44"/>
      <c r="E73" s="44"/>
      <c r="F73" s="44"/>
      <c r="G73" s="44"/>
      <c r="H73" s="44"/>
      <c r="I73" s="44"/>
      <c r="J73" s="44"/>
      <c r="K73" s="43"/>
      <c r="L73" s="43"/>
      <c r="M73" s="43"/>
    </row>
    <row r="74" spans="1:13" x14ac:dyDescent="0.25">
      <c r="B74" s="9"/>
    </row>
  </sheetData>
  <mergeCells count="5">
    <mergeCell ref="A58:I58"/>
    <mergeCell ref="B71:J71"/>
    <mergeCell ref="B72:J72"/>
    <mergeCell ref="B73:J73"/>
    <mergeCell ref="B68:C68"/>
  </mergeCells>
  <pageMargins left="0.25" right="0.25" top="0.75" bottom="0.75" header="0.3" footer="0.3"/>
  <pageSetup paperSize="5" scale="94" orientation="portrait" r:id="rId1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jBritzmann</dc:creator>
  <cp:lastModifiedBy>HomE</cp:lastModifiedBy>
  <cp:lastPrinted>2023-03-12T12:43:56Z</cp:lastPrinted>
  <dcterms:created xsi:type="dcterms:W3CDTF">2018-01-17T20:11:59Z</dcterms:created>
  <dcterms:modified xsi:type="dcterms:W3CDTF">2023-03-12T12:45:06Z</dcterms:modified>
</cp:coreProperties>
</file>